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ECE AQUI" sheetId="1" state="visible" r:id="rId1"/>
    <sheet xmlns:r="http://schemas.openxmlformats.org/officeDocument/2006/relationships" name="DIAGNÓSTICO" sheetId="2" state="visible" r:id="rId2"/>
    <sheet xmlns:r="http://schemas.openxmlformats.org/officeDocument/2006/relationships" name="DINHEIRO" sheetId="3" state="visible" r:id="rId3"/>
    <sheet xmlns:r="http://schemas.openxmlformats.org/officeDocument/2006/relationships" name="BEBÊ" sheetId="4" state="visible" r:id="rId4"/>
    <sheet xmlns:r="http://schemas.openxmlformats.org/officeDocument/2006/relationships" name="TEMPO E ROTINA" sheetId="5" state="visible" r:id="rId5"/>
    <sheet xmlns:r="http://schemas.openxmlformats.org/officeDocument/2006/relationships" name="PLANO 90 DIAS" sheetId="6" state="visible" r:id="rId6"/>
    <sheet xmlns:r="http://schemas.openxmlformats.org/officeDocument/2006/relationships" name="RESULTADO" sheetId="7" state="visible" r:id="rId7"/>
    <sheet xmlns:r="http://schemas.openxmlformats.org/officeDocument/2006/relationships" name="ANIVERSÁRIO 1 ANO" sheetId="8" state="visible" r:id="rId8"/>
    <sheet xmlns:r="http://schemas.openxmlformats.org/officeDocument/2006/relationships" name="MAPA PRÓXIMOS GASTOS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R$ #,##0.00"/>
    <numFmt numFmtId="165" formatCode="dd/mm/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  <sz val="20"/>
    </font>
    <font>
      <i val="1"/>
      <color rgb="00222222"/>
    </font>
    <font>
      <b val="1"/>
      <color rgb="0017324D"/>
    </font>
    <font>
      <b val="1"/>
      <color rgb="00FFFFFF"/>
    </font>
    <font>
      <b val="1"/>
    </font>
    <font>
      <b val="1"/>
      <color rgb="0017324D"/>
      <sz val="14"/>
    </font>
    <font>
      <i val="1"/>
      <color rgb="00222222"/>
      <sz val="11"/>
    </font>
    <font>
      <b val="1"/>
      <color rgb="0017324D"/>
      <sz val="13"/>
    </font>
  </fonts>
  <fills count="6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EAF1F5"/>
      </patternFill>
    </fill>
    <fill>
      <patternFill patternType="solid">
        <fgColor rgb="002F6B8A"/>
      </patternFill>
    </fill>
    <fill>
      <patternFill patternType="solid">
        <fgColor rgb="00DDEFE3"/>
      </patternFill>
    </fill>
  </fills>
  <borders count="4">
    <border>
      <left/>
      <right/>
      <top/>
      <bottom/>
      <diagonal/>
    </border>
    <border>
      <bottom style="thin">
        <color rgb="00D0D7DE"/>
      </bottom>
    </border>
    <border>
      <left/>
      <right/>
      <top/>
      <bottom style="thin">
        <color rgb="00D0D7DE"/>
      </bottom>
      <diagonal/>
    </border>
    <border>
      <right/>
      <bottom style="thin">
        <color rgb="00D0D7DE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center" wrapText="1"/>
    </xf>
    <xf numFmtId="164" fontId="0" fillId="0" borderId="0" pivotButton="0" quotePrefix="0" xfId="0"/>
    <xf numFmtId="0" fontId="5" fillId="3" borderId="1" applyAlignment="1" pivotButton="0" quotePrefix="0" xfId="0">
      <alignment vertical="center" wrapText="1"/>
    </xf>
    <xf numFmtId="0" fontId="5" fillId="3" borderId="0" pivotButton="0" quotePrefix="0" xfId="0"/>
    <xf numFmtId="0" fontId="6" fillId="0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0" fillId="0" borderId="2" pivotButton="0" quotePrefix="0" xfId="0"/>
    <xf numFmtId="0" fontId="3" fillId="0" borderId="0" applyAlignment="1" pivotButton="0" quotePrefix="0" xfId="0">
      <alignment vertical="center" wrapText="1"/>
    </xf>
    <xf numFmtId="0" fontId="0" fillId="5" borderId="0" applyAlignment="1" pivotButton="0" quotePrefix="0" xfId="0">
      <alignment vertical="center" wrapText="1"/>
    </xf>
    <xf numFmtId="0" fontId="1" fillId="2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vertical="center" wrapText="1"/>
    </xf>
    <xf numFmtId="0" fontId="4" fillId="4" borderId="0" applyAlignment="1" pivotButton="0" quotePrefix="0" xfId="0">
      <alignment horizontal="center" vertical="center" wrapText="1"/>
    </xf>
    <xf numFmtId="165" fontId="0" fillId="0" borderId="1" applyAlignment="1" pivotButton="0" quotePrefix="0" xfId="0">
      <alignment vertical="center" wrapText="1"/>
    </xf>
    <xf numFmtId="166" fontId="0" fillId="0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164" fontId="0" fillId="0" borderId="0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164" fontId="5" fillId="3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center" wrapText="1"/>
    </xf>
    <xf numFmtId="0" fontId="8" fillId="0" borderId="1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30" customWidth="1" min="3" max="3"/>
  </cols>
  <sheetData>
    <row r="1">
      <c r="A1" s="1" t="inlineStr">
        <is>
          <t>DIAGNÓSTICO PRIMEIRO ANO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A2" s="2" t="inlineStr">
        <is>
          <t>Em poucos minutos, transforme preocupação em clareza e descubra seu próximo passo.</t>
        </is>
      </c>
      <c r="B2" s="13" t="n"/>
      <c r="C2" s="13" t="n"/>
      <c r="D2" s="13" t="n"/>
      <c r="E2" s="13" t="n"/>
      <c r="F2" s="13" t="n"/>
      <c r="G2" s="13" t="n"/>
      <c r="H2" s="13" t="n"/>
    </row>
    <row r="3"/>
    <row r="4">
      <c r="A4" s="3" t="inlineStr">
        <is>
          <t>1</t>
        </is>
      </c>
      <c r="B4" s="4" t="inlineStr">
        <is>
          <t>PREENCHA</t>
        </is>
      </c>
      <c r="C4" s="3" t="inlineStr">
        <is>
          <t>Responda às perguntas nas abas de diagnóstico.</t>
        </is>
      </c>
      <c r="D4" s="13" t="n"/>
      <c r="E4" s="13" t="n"/>
      <c r="F4" s="13" t="n"/>
      <c r="G4" s="13" t="n"/>
      <c r="H4" s="13" t="n"/>
    </row>
    <row r="5">
      <c r="A5" s="3" t="inlineStr">
        <is>
          <t>2</t>
        </is>
      </c>
      <c r="B5" s="4" t="inlineStr">
        <is>
          <t>CONFIRA</t>
        </is>
      </c>
      <c r="C5" s="3" t="inlineStr">
        <is>
          <t>Veja sua situação financeira, de tempo e organização.</t>
        </is>
      </c>
      <c r="D5" s="13" t="n"/>
      <c r="E5" s="13" t="n"/>
      <c r="F5" s="13" t="n"/>
      <c r="G5" s="13" t="n"/>
      <c r="H5" s="13" t="n"/>
    </row>
    <row r="6">
      <c r="A6" s="3" t="inlineStr">
        <is>
          <t>3</t>
        </is>
      </c>
      <c r="B6" s="4" t="inlineStr">
        <is>
          <t>ESCOLHA</t>
        </is>
      </c>
      <c r="C6" s="3" t="inlineStr">
        <is>
          <t>Defina uma prioridade.</t>
        </is>
      </c>
      <c r="D6" s="13" t="n"/>
      <c r="E6" s="13" t="n"/>
      <c r="F6" s="13" t="n"/>
      <c r="G6" s="13" t="n"/>
      <c r="H6" s="13" t="n"/>
    </row>
    <row r="7">
      <c r="A7" s="3" t="inlineStr">
        <is>
          <t>4</t>
        </is>
      </c>
      <c r="B7" s="4" t="inlineStr">
        <is>
          <t>EXECUTE</t>
        </is>
      </c>
      <c r="C7" s="3" t="inlineStr">
        <is>
          <t>Acompanhe o plano de 90 dias.</t>
        </is>
      </c>
      <c r="D7" s="13" t="n"/>
      <c r="E7" s="13" t="n"/>
      <c r="F7" s="13" t="n"/>
      <c r="G7" s="13" t="n"/>
      <c r="H7" s="13" t="n"/>
    </row>
    <row r="8"/>
    <row r="9"/>
    <row r="10">
      <c r="A10" s="4" t="inlineStr">
        <is>
          <t>IMPORTANTE</t>
        </is>
      </c>
      <c r="B10" s="5" t="inlineStr">
        <is>
          <t>Ferramenta de organização e planejamento. Não substitui orientação profissional individualizada.</t>
        </is>
      </c>
    </row>
    <row r="11"/>
    <row r="12"/>
    <row r="13">
      <c r="B13" s="13" t="n"/>
      <c r="C13" s="13" t="n"/>
      <c r="D13" s="13" t="n"/>
      <c r="E13" s="13" t="n"/>
      <c r="F13" s="13" t="n"/>
      <c r="G13" s="13" t="n"/>
      <c r="H13" s="13" t="n"/>
    </row>
    <row r="14"/>
    <row r="15">
      <c r="A15" s="4" t="inlineStr">
        <is>
          <t>NOVA ABA</t>
        </is>
      </c>
      <c r="B15" s="12" t="inlineStr">
        <is>
          <t>🎂 ANIVERSÁRIO DE 1 ANO — planeje com antecedência quanto precisa reservar para a comemoração.</t>
        </is>
      </c>
    </row>
    <row r="16"/>
    <row r="17"/>
    <row r="18">
      <c r="A18" s="4" t="inlineStr">
        <is>
          <t>NOVA ABA</t>
        </is>
      </c>
      <c r="B18" s="12" t="inlineStr">
        <is>
          <t>🗺️ MAPA DOS PRÓXIMOS GASTOS — liste eventos previsíveis e descubra quanto precisa reservar por mês.</t>
        </is>
      </c>
    </row>
    <row r="19"/>
  </sheetData>
  <mergeCells count="9">
    <mergeCell ref="C6:H6"/>
    <mergeCell ref="B18:H19"/>
    <mergeCell ref="C5:H5"/>
    <mergeCell ref="A2:H2"/>
    <mergeCell ref="C4:H4"/>
    <mergeCell ref="A1:H1"/>
    <mergeCell ref="C7:H7"/>
    <mergeCell ref="B10:H13"/>
    <mergeCell ref="B15:H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2" customWidth="1" min="1" max="1"/>
    <col width="22" customWidth="1" min="2" max="2"/>
    <col width="42" customWidth="1" min="3" max="3"/>
  </cols>
  <sheetData>
    <row r="1">
      <c r="A1" s="1" t="inlineStr">
        <is>
          <t>1. DIAGNÓSTICO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A2" s="2" t="inlineStr">
        <is>
          <t>Responda com números aproximados. Não precisa ser perfeito.</t>
        </is>
      </c>
      <c r="B2" s="13" t="n"/>
      <c r="C2" s="13" t="n"/>
      <c r="D2" s="13" t="n"/>
      <c r="E2" s="13" t="n"/>
      <c r="F2" s="13" t="n"/>
      <c r="G2" s="13" t="n"/>
      <c r="H2" s="13" t="n"/>
    </row>
    <row r="3"/>
    <row r="4">
      <c r="A4" s="6" t="inlineStr">
        <is>
          <t>Pergunta</t>
        </is>
      </c>
      <c r="B4" s="6" t="inlineStr">
        <is>
          <t>Resposta</t>
        </is>
      </c>
      <c r="C4" s="6" t="inlineStr">
        <is>
          <t>Observação</t>
        </is>
      </c>
    </row>
    <row r="5">
      <c r="A5" s="3" t="inlineStr">
        <is>
          <t>Quantas pessoas vivem na casa?</t>
        </is>
      </c>
      <c r="B5" s="3" t="inlineStr"/>
      <c r="C5" s="3" t="inlineStr"/>
    </row>
    <row r="6">
      <c r="A6" s="3" t="inlineStr">
        <is>
          <t>Quantos filhos/bebês?</t>
        </is>
      </c>
      <c r="B6" s="3" t="inlineStr"/>
      <c r="C6" s="3" t="inlineStr"/>
    </row>
    <row r="7">
      <c r="A7" s="3" t="inlineStr">
        <is>
          <t>Renda líquida mensal da família (R$)</t>
        </is>
      </c>
      <c r="B7" s="7" t="inlineStr"/>
      <c r="C7" s="3" t="inlineStr"/>
    </row>
    <row r="8">
      <c r="A8" s="3" t="inlineStr">
        <is>
          <t>Gasto mensal total aproximado (R$)</t>
        </is>
      </c>
      <c r="B8" s="7" t="inlineStr"/>
      <c r="C8" s="3" t="inlineStr">
        <is>
          <t>Inclua despesas do bebê.</t>
        </is>
      </c>
    </row>
    <row r="9">
      <c r="A9" s="3" t="inlineStr">
        <is>
          <t>Dívidas mensais (R$)</t>
        </is>
      </c>
      <c r="B9" s="7" t="inlineStr"/>
      <c r="C9" s="3" t="inlineStr"/>
    </row>
    <row r="10">
      <c r="A10" s="3" t="inlineStr">
        <is>
          <t>Reserva financeira atual (R$)</t>
        </is>
      </c>
      <c r="B10" s="7" t="inlineStr"/>
      <c r="C10" s="3" t="inlineStr"/>
    </row>
    <row r="11">
      <c r="A11" s="3" t="inlineStr">
        <is>
          <t>Custo mensal aproximado do bebê (R$)</t>
        </is>
      </c>
      <c r="B11" s="7" t="inlineStr"/>
      <c r="C11" s="3" t="inlineStr"/>
    </row>
    <row r="12">
      <c r="A12" s="3" t="inlineStr">
        <is>
          <t>Quanto gostaria de aumentar a renda mensal? (R$)</t>
        </is>
      </c>
      <c r="B12" s="7" t="inlineStr"/>
      <c r="C12" s="3" t="inlineStr"/>
    </row>
    <row r="13">
      <c r="A13" s="3" t="inlineStr">
        <is>
          <t>Horas semanais disponíveis para organização/renda extra</t>
        </is>
      </c>
      <c r="B13" s="3" t="inlineStr"/>
      <c r="C13" s="3" t="inlineStr"/>
    </row>
    <row r="14"/>
    <row r="15"/>
    <row r="16">
      <c r="A16" s="4" t="inlineStr">
        <is>
          <t>PRINCIPAL PRESSÃO HOJE</t>
        </is>
      </c>
      <c r="C16" s="3" t="inlineStr">
        <is>
          <t>Escolha a maior pressão atual.</t>
        </is>
      </c>
    </row>
    <row r="17"/>
    <row r="18">
      <c r="A18" s="3" t="inlineStr">
        <is>
          <t>Você pretende fazer uma comemoração de 1 ano?</t>
        </is>
      </c>
      <c r="B18" s="3" t="inlineStr"/>
      <c r="C18" s="3" t="inlineStr">
        <is>
          <t>Essa resposta alimenta a aba de planejamento da festa.</t>
        </is>
      </c>
    </row>
  </sheetData>
  <mergeCells count="2">
    <mergeCell ref="A2:H2"/>
    <mergeCell ref="A1:H1"/>
  </mergeCells>
  <dataValidations count="2">
    <dataValidation sqref="B16" showDropDown="0" showInputMessage="0" showErrorMessage="0" allowBlank="1" type="list">
      <formula1>"Dinheiro,Tempo,Relação/Convivência,Rotina,Compras,Trabalho,Outro"</formula1>
    </dataValidation>
    <dataValidation sqref="B18" showDropDown="0" showInputMessage="0" showErrorMessage="0" allowBlank="1" type="list">
      <formula1>"Não,Sim - algo simples,Sim - quero uma festa,Ainda não sei"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42" customWidth="1" min="3" max="3"/>
  </cols>
  <sheetData>
    <row r="1">
      <c r="A1" s="1" t="inlineStr">
        <is>
          <t>2. DINHEIRO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A2" s="2" t="inlineStr">
        <is>
          <t>A fotografia financeira da família.</t>
        </is>
      </c>
      <c r="B2" s="13" t="n"/>
      <c r="C2" s="13" t="n"/>
      <c r="D2" s="13" t="n"/>
      <c r="E2" s="13" t="n"/>
      <c r="F2" s="13" t="n"/>
      <c r="G2" s="13" t="n"/>
      <c r="H2" s="13" t="n"/>
    </row>
    <row r="3"/>
    <row r="4">
      <c r="A4" s="6" t="inlineStr">
        <is>
          <t>Indicador</t>
        </is>
      </c>
      <c r="B4" s="6" t="inlineStr">
        <is>
          <t>Valor</t>
        </is>
      </c>
      <c r="C4" s="6" t="inlineStr">
        <is>
          <t>Leitura</t>
        </is>
      </c>
    </row>
    <row r="5">
      <c r="A5" s="3" t="inlineStr">
        <is>
          <t>Renda mensal</t>
        </is>
      </c>
      <c r="B5" s="7">
        <f>DIAGNÓSTICO!B7</f>
        <v/>
      </c>
      <c r="C5" s="3" t="inlineStr"/>
    </row>
    <row r="6">
      <c r="A6" s="3" t="inlineStr">
        <is>
          <t>Gasto mensal</t>
        </is>
      </c>
      <c r="B6" s="7">
        <f>DIAGNÓSTICO!B8</f>
        <v/>
      </c>
      <c r="C6" s="3" t="inlineStr"/>
    </row>
    <row r="7">
      <c r="A7" s="3" t="inlineStr">
        <is>
          <t>Saldo mensal</t>
        </is>
      </c>
      <c r="B7" s="7">
        <f>B5-B6</f>
        <v/>
      </c>
      <c r="C7" s="3">
        <f>IF(B7&lt;0,"Atenção: gastos acima da renda","Saldo positivo registrado")</f>
        <v/>
      </c>
    </row>
    <row r="8">
      <c r="A8" s="3" t="inlineStr">
        <is>
          <t>Dívidas mensais</t>
        </is>
      </c>
      <c r="B8" s="7">
        <f>DIAGNÓSTICO!B9</f>
        <v/>
      </c>
      <c r="C8" s="3">
        <f>IF(B8&gt;0,"Há compromissos com dívidas","Sem dívidas informadas")</f>
        <v/>
      </c>
    </row>
    <row r="9">
      <c r="A9" s="3" t="inlineStr">
        <is>
          <t>Reserva atual</t>
        </is>
      </c>
      <c r="B9" s="7">
        <f>DIAGNÓSTICO!B10</f>
        <v/>
      </c>
      <c r="C9" s="3">
        <f>IF(B9&gt;0,"Há uma reserva registrada","Comece com uma pequena reserva possível")</f>
        <v/>
      </c>
    </row>
    <row r="10">
      <c r="A10" s="3" t="inlineStr">
        <is>
          <t>Custo mensal do bebê</t>
        </is>
      </c>
      <c r="B10" s="7">
        <f>DIAGNÓSTICO!B11</f>
        <v/>
      </c>
      <c r="C10" s="3">
        <f>IF(B10&gt;0,"Custo identificado","Preencha o custo do bebê")</f>
        <v/>
      </c>
    </row>
    <row r="11">
      <c r="A11" s="3" t="inlineStr">
        <is>
          <t>Meta de aumento de renda</t>
        </is>
      </c>
      <c r="B11" s="7">
        <f>DIAGNÓSTICO!B12</f>
        <v/>
      </c>
      <c r="C11" s="3">
        <f>IF(B11&gt;0,"Meta definida","Defina uma meta")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8" customWidth="1" min="3" max="3"/>
    <col width="16" customWidth="1" min="4" max="4"/>
    <col width="35" customWidth="1" min="5" max="5"/>
  </cols>
  <sheetData>
    <row r="1">
      <c r="A1" s="1" t="inlineStr">
        <is>
          <t>3. BEBÊ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A2" s="2" t="inlineStr">
        <is>
          <t>Entenda o peso real do bebê no orçamento.</t>
        </is>
      </c>
      <c r="B2" s="13" t="n"/>
      <c r="C2" s="13" t="n"/>
      <c r="D2" s="13" t="n"/>
      <c r="E2" s="13" t="n"/>
      <c r="F2" s="13" t="n"/>
      <c r="G2" s="13" t="n"/>
      <c r="H2" s="13" t="n"/>
    </row>
    <row r="3"/>
    <row r="4">
      <c r="A4" s="6" t="inlineStr">
        <is>
          <t>Categoria</t>
        </is>
      </c>
      <c r="B4" s="6" t="inlineStr">
        <is>
          <t>Mensal (R$)</t>
        </is>
      </c>
      <c r="C4" s="6" t="inlineStr">
        <is>
          <t>Anual (R$)</t>
        </is>
      </c>
      <c r="D4" s="6" t="inlineStr">
        <is>
          <t>Recorrente?</t>
        </is>
      </c>
      <c r="E4" s="6" t="inlineStr">
        <is>
          <t>Observação</t>
        </is>
      </c>
    </row>
    <row r="5">
      <c r="A5" s="3" t="inlineStr">
        <is>
          <t>Fraldas/higiene</t>
        </is>
      </c>
      <c r="B5" s="8" t="n"/>
      <c r="C5" s="7">
        <f>B5*12</f>
        <v/>
      </c>
      <c r="D5" s="3" t="inlineStr">
        <is>
          <t>Sim</t>
        </is>
      </c>
    </row>
    <row r="6">
      <c r="A6" s="3" t="inlineStr">
        <is>
          <t>Alimentação</t>
        </is>
      </c>
      <c r="B6" s="8" t="n"/>
      <c r="C6" s="7">
        <f>B6*12</f>
        <v/>
      </c>
      <c r="D6" s="3" t="inlineStr">
        <is>
          <t>Sim</t>
        </is>
      </c>
    </row>
    <row r="7">
      <c r="A7" s="3" t="inlineStr">
        <is>
          <t>Saúde/farmácia</t>
        </is>
      </c>
      <c r="B7" s="8" t="n"/>
      <c r="C7" s="7">
        <f>B7*12</f>
        <v/>
      </c>
      <c r="D7" s="3" t="inlineStr">
        <is>
          <t>Sim</t>
        </is>
      </c>
    </row>
    <row r="8">
      <c r="A8" s="3" t="inlineStr">
        <is>
          <t>Roupas</t>
        </is>
      </c>
      <c r="B8" s="8" t="n"/>
      <c r="C8" s="7">
        <f>B8*12</f>
        <v/>
      </c>
      <c r="D8" s="3" t="inlineStr">
        <is>
          <t>Sim</t>
        </is>
      </c>
    </row>
    <row r="9">
      <c r="A9" s="3" t="inlineStr">
        <is>
          <t>Creche/cuidador</t>
        </is>
      </c>
      <c r="B9" s="8" t="n"/>
      <c r="C9" s="7">
        <f>B9*12</f>
        <v/>
      </c>
      <c r="D9" s="3" t="inlineStr">
        <is>
          <t>Sim</t>
        </is>
      </c>
    </row>
    <row r="10">
      <c r="A10" s="3" t="inlineStr">
        <is>
          <t>Transporte</t>
        </is>
      </c>
      <c r="B10" s="8" t="n"/>
      <c r="C10" s="7">
        <f>B10*12</f>
        <v/>
      </c>
      <c r="D10" s="3" t="inlineStr">
        <is>
          <t>Sim</t>
        </is>
      </c>
    </row>
    <row r="11">
      <c r="A11" s="3" t="inlineStr">
        <is>
          <t>Lazer/brinquedos</t>
        </is>
      </c>
      <c r="B11" s="8" t="n"/>
      <c r="C11" s="7">
        <f>B11*12</f>
        <v/>
      </c>
      <c r="D11" s="3" t="inlineStr">
        <is>
          <t>Sim</t>
        </is>
      </c>
    </row>
    <row r="12">
      <c r="A12" s="3" t="inlineStr">
        <is>
          <t>Outros</t>
        </is>
      </c>
      <c r="B12" s="8" t="n"/>
      <c r="C12" s="7">
        <f>B12*12</f>
        <v/>
      </c>
      <c r="D12" s="3" t="inlineStr">
        <is>
          <t>Sim</t>
        </is>
      </c>
    </row>
    <row r="13"/>
    <row r="14">
      <c r="A14" s="9" t="inlineStr">
        <is>
          <t>TOTAL</t>
        </is>
      </c>
      <c r="B14" s="9">
        <f>SUM(B5:B12)</f>
        <v/>
      </c>
      <c r="C14" s="9">
        <f>SUM(C5:C12)</f>
        <v/>
      </c>
      <c r="D14" s="10" t="n"/>
      <c r="E14" s="10" t="n"/>
    </row>
  </sheetData>
  <mergeCells count="2">
    <mergeCell ref="A2:H2"/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8" customWidth="1" min="3" max="3"/>
    <col width="42" customWidth="1" min="4" max="4"/>
  </cols>
  <sheetData>
    <row r="1">
      <c r="A1" s="1" t="inlineStr">
        <is>
          <t>4. TEMPO E ROTINA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A2" s="2" t="inlineStr">
        <is>
          <t>O objetivo não é fazer tudo. É enxergar onde o tempo está indo.</t>
        </is>
      </c>
      <c r="B2" s="13" t="n"/>
      <c r="C2" s="13" t="n"/>
      <c r="D2" s="13" t="n"/>
      <c r="E2" s="13" t="n"/>
      <c r="F2" s="13" t="n"/>
      <c r="G2" s="13" t="n"/>
      <c r="H2" s="13" t="n"/>
    </row>
    <row r="3"/>
    <row r="4">
      <c r="A4" s="6" t="inlineStr">
        <is>
          <t>Área</t>
        </is>
      </c>
      <c r="B4" s="6" t="inlineStr">
        <is>
          <t>Horas/semana</t>
        </is>
      </c>
      <c r="C4" s="6" t="inlineStr">
        <is>
          <t>Pressão (1–5)</t>
        </is>
      </c>
      <c r="D4" s="6" t="inlineStr">
        <is>
          <t>O que poderia melhorar?</t>
        </is>
      </c>
    </row>
    <row r="5">
      <c r="A5" s="3" t="inlineStr">
        <is>
          <t>Trabalho</t>
        </is>
      </c>
    </row>
    <row r="6">
      <c r="A6" s="3" t="inlineStr">
        <is>
          <t>Deslocamento</t>
        </is>
      </c>
    </row>
    <row r="7">
      <c r="A7" s="3" t="inlineStr">
        <is>
          <t>Sono/descanso</t>
        </is>
      </c>
    </row>
    <row r="8">
      <c r="A8" s="3" t="inlineStr">
        <is>
          <t>Cuidado com bebê</t>
        </is>
      </c>
    </row>
    <row r="9">
      <c r="A9" s="3" t="inlineStr">
        <is>
          <t>Casa</t>
        </is>
      </c>
    </row>
    <row r="10">
      <c r="A10" s="3" t="inlineStr">
        <is>
          <t>Casal</t>
        </is>
      </c>
    </row>
    <row r="11">
      <c r="A11" s="3" t="inlineStr">
        <is>
          <t>Tempo pessoal</t>
        </is>
      </c>
    </row>
    <row r="12">
      <c r="A12" s="3" t="inlineStr">
        <is>
          <t>Renda extra/aprendizado</t>
        </is>
      </c>
    </row>
    <row r="13"/>
    <row r="14"/>
    <row r="15">
      <c r="A15" s="3" t="inlineStr">
        <is>
          <t>TOTAL HORAS</t>
        </is>
      </c>
      <c r="B15" s="3">
        <f>SUM(B5:B12)</f>
        <v/>
      </c>
    </row>
    <row r="16"/>
    <row r="17">
      <c r="A17" s="3" t="inlineStr">
        <is>
          <t>MAIOR PRESSÃO</t>
        </is>
      </c>
      <c r="B17" s="3">
        <f>INDEX(A5:A12,MATCH(MAX(C5:C12),C5:C12,0))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8" customWidth="1" min="3" max="3"/>
    <col width="20" customWidth="1" min="4" max="4"/>
    <col width="18" customWidth="1" min="5" max="5"/>
    <col width="36" customWidth="1" min="6" max="6"/>
  </cols>
  <sheetData>
    <row r="1">
      <c r="A1" s="1" t="inlineStr">
        <is>
          <t>5. PLANO DE 90 DIAS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A2" s="2" t="inlineStr">
        <is>
          <t>Escolha até três prioridades.</t>
        </is>
      </c>
      <c r="B2" s="13" t="n"/>
      <c r="C2" s="13" t="n"/>
      <c r="D2" s="13" t="n"/>
      <c r="E2" s="13" t="n"/>
      <c r="F2" s="13" t="n"/>
      <c r="G2" s="13" t="n"/>
      <c r="H2" s="13" t="n"/>
    </row>
    <row r="3"/>
    <row r="4">
      <c r="A4" s="6" t="inlineStr">
        <is>
          <t>Prioridade</t>
        </is>
      </c>
      <c r="B4" s="6" t="inlineStr">
        <is>
          <t>Ação</t>
        </is>
      </c>
      <c r="C4" s="6" t="inlineStr">
        <is>
          <t>Prazo</t>
        </is>
      </c>
      <c r="D4" s="6" t="inlineStr">
        <is>
          <t>Responsável</t>
        </is>
      </c>
      <c r="E4" s="6" t="inlineStr">
        <is>
          <t>Status</t>
        </is>
      </c>
      <c r="F4" s="6" t="inlineStr">
        <is>
          <t>Resultado</t>
        </is>
      </c>
    </row>
    <row r="5">
      <c r="E5" s="3" t="inlineStr">
        <is>
          <t>Não iniciado</t>
        </is>
      </c>
    </row>
    <row r="6">
      <c r="E6" s="3" t="inlineStr">
        <is>
          <t>Não iniciado</t>
        </is>
      </c>
    </row>
    <row r="7">
      <c r="E7" s="3" t="inlineStr">
        <is>
          <t>Não iniciado</t>
        </is>
      </c>
    </row>
    <row r="8"/>
    <row r="9"/>
    <row r="10">
      <c r="A10" s="4" t="inlineStr">
        <is>
          <t>DICA</t>
        </is>
      </c>
      <c r="B10" s="3" t="inlineStr">
        <is>
          <t>Não tente resolver a vida inteira em 90 dias. Escolha o problema que, se melhorar, mais alivia sua família.</t>
        </is>
      </c>
    </row>
    <row r="11">
      <c r="B11" s="13" t="n"/>
      <c r="C11" s="13" t="n"/>
      <c r="D11" s="13" t="n"/>
      <c r="E11" s="13" t="n"/>
      <c r="F11" s="13" t="n"/>
    </row>
  </sheetData>
  <mergeCells count="3">
    <mergeCell ref="A2:H2"/>
    <mergeCell ref="B10:F11"/>
    <mergeCell ref="A1:H1"/>
  </mergeCells>
  <dataValidations count="1">
    <dataValidation sqref="E5:E7" showDropDown="0" showInputMessage="0" showErrorMessage="0" allowBlank="1" type="list">
      <formula1>"Não iniciado,Em andamento,Concluído,Adiado"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50" customWidth="1" min="3" max="3"/>
  </cols>
  <sheetData>
    <row r="1">
      <c r="A1" s="1" t="inlineStr">
        <is>
          <t>6. SEU RESULTADO</t>
        </is>
      </c>
      <c r="B1" s="13" t="n"/>
      <c r="C1" s="13" t="n"/>
      <c r="D1" s="13" t="n"/>
      <c r="E1" s="13" t="n"/>
      <c r="F1" s="13" t="n"/>
      <c r="G1" s="13" t="n"/>
      <c r="H1" s="13" t="n"/>
    </row>
    <row r="2">
      <c r="A2" s="2" t="inlineStr">
        <is>
          <t>Uma leitura simples para decidir o próximo passo.</t>
        </is>
      </c>
      <c r="B2" s="13" t="n"/>
      <c r="C2" s="13" t="n"/>
      <c r="D2" s="13" t="n"/>
      <c r="E2" s="13" t="n"/>
      <c r="F2" s="13" t="n"/>
      <c r="G2" s="13" t="n"/>
      <c r="H2" s="13" t="n"/>
    </row>
    <row r="3"/>
    <row r="4">
      <c r="A4" s="6" t="inlineStr">
        <is>
          <t>Área</t>
        </is>
      </c>
      <c r="B4" s="6" t="inlineStr">
        <is>
          <t>Indicador</t>
        </is>
      </c>
      <c r="C4" s="6" t="inlineStr">
        <is>
          <t>Leitura</t>
        </is>
      </c>
    </row>
    <row r="5">
      <c r="A5" s="3" t="inlineStr">
        <is>
          <t>Dinheiro</t>
        </is>
      </c>
      <c r="B5" s="3" t="inlineStr">
        <is>
          <t>Saldo mensal</t>
        </is>
      </c>
      <c r="C5" s="3">
        <f>IF(DINHEIRO!B7&lt;0,"Atenção: mês negativo","Saldo positivo registrado")</f>
        <v/>
      </c>
    </row>
    <row r="6">
      <c r="A6" s="3" t="inlineStr">
        <is>
          <t>Dinheiro</t>
        </is>
      </c>
      <c r="B6" s="3" t="inlineStr">
        <is>
          <t>Reserva</t>
        </is>
      </c>
      <c r="C6" s="3">
        <f>IF(DINHEIRO!B9&gt;0,"Reserva registrada","Sem reserva registrada")</f>
        <v/>
      </c>
    </row>
    <row r="7">
      <c r="A7" s="3" t="inlineStr">
        <is>
          <t>Bebê</t>
        </is>
      </c>
      <c r="B7" s="3" t="inlineStr">
        <is>
          <t>Custo mensal</t>
        </is>
      </c>
      <c r="C7" s="3">
        <f>IF(BEBÊ!B14&gt;0,"Custo identificado","Preencha os custos")</f>
        <v/>
      </c>
    </row>
    <row r="8">
      <c r="A8" s="3" t="inlineStr">
        <is>
          <t>Tempo</t>
        </is>
      </c>
      <c r="B8" s="3" t="inlineStr">
        <is>
          <t>Maior pressão</t>
        </is>
      </c>
      <c r="C8" s="3">
        <f>'TEMPO E ROTINA'!B17</f>
        <v/>
      </c>
    </row>
    <row r="9">
      <c r="A9" s="3" t="inlineStr">
        <is>
          <t>Meta</t>
        </is>
      </c>
      <c r="B9" s="3" t="inlineStr">
        <is>
          <t>Aumento de renda</t>
        </is>
      </c>
      <c r="C9" s="3">
        <f>IF(DIAGNÓSTICO!B12&gt;0,"Meta definida","Defina uma meta")</f>
        <v/>
      </c>
    </row>
    <row r="10"/>
    <row r="11"/>
    <row r="12">
      <c r="A12" s="11" t="inlineStr">
        <is>
          <t>PRÓXIMO PASSO</t>
        </is>
      </c>
    </row>
    <row r="13">
      <c r="A13" s="12" t="inlineStr">
        <is>
          <t>Escolha uma única prioridade para os próximos 7 dias. Depois transforme-a em uma ação concreta no Plano de 90 Dias.</t>
        </is>
      </c>
    </row>
    <row r="14"/>
    <row r="15"/>
    <row r="16">
      <c r="A16" s="13" t="n"/>
      <c r="B16" s="13" t="n"/>
      <c r="C16" s="13" t="n"/>
      <c r="D16" s="13" t="n"/>
      <c r="E16" s="13" t="n"/>
      <c r="F16" s="13" t="n"/>
      <c r="G16" s="13" t="n"/>
      <c r="H16" s="13" t="n"/>
    </row>
    <row r="17"/>
    <row r="18">
      <c r="A18" s="28" t="inlineStr">
        <is>
          <t>PRÓXIMOS GASTOS PLANEJADOS</t>
        </is>
      </c>
    </row>
    <row r="19">
      <c r="A19" s="9" t="inlineStr">
        <is>
          <t>Total dos eventos</t>
        </is>
      </c>
      <c r="B19" s="7">
        <f>'MAPA PRÓXIMOS GASTOS'!D18</f>
        <v/>
      </c>
    </row>
    <row r="20">
      <c r="A20" s="9" t="inlineStr">
        <is>
          <t>Já guardado</t>
        </is>
      </c>
      <c r="B20" s="7">
        <f>'MAPA PRÓXIMOS GASTOS'!E18</f>
        <v/>
      </c>
    </row>
    <row r="21">
      <c r="A21" s="9" t="inlineStr">
        <is>
          <t>Falta</t>
        </is>
      </c>
      <c r="B21" s="7">
        <f>'MAPA PRÓXIMOS GASTOS'!F18</f>
        <v/>
      </c>
    </row>
    <row r="22">
      <c r="A22" s="9" t="inlineStr">
        <is>
          <t>Reserva mensal estimada</t>
        </is>
      </c>
      <c r="B22" s="7">
        <f>'MAPA PRÓXIMOS GASTOS'!H18</f>
        <v/>
      </c>
    </row>
  </sheetData>
  <mergeCells count="3">
    <mergeCell ref="A13:H16"/>
    <mergeCell ref="A2:H2"/>
    <mergeCell ref="A1:H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36"/>
  <sheetViews>
    <sheetView showGridLines="0" workbookViewId="0">
      <pane ySplit="19" topLeftCell="A20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4" customWidth="1" min="3" max="3"/>
    <col width="20" customWidth="1" min="4" max="4"/>
    <col width="34" customWidth="1" min="5" max="5"/>
    <col width="14" customWidth="1" min="6" max="6"/>
    <col width="14" customWidth="1" min="7" max="7"/>
    <col width="14" customWidth="1" min="8" max="8"/>
  </cols>
  <sheetData>
    <row r="1">
      <c r="A1" s="29" t="inlineStr">
        <is>
          <t>🎂 ANIVERSÁRIO DE 1 ANO</t>
        </is>
      </c>
    </row>
    <row r="2">
      <c r="A2" s="30" t="inlineStr">
        <is>
          <t>Você não precisa decidir quanto gastar. Mas, se já sabe que quer comemorar, pode decidir quanto precisa guardar.</t>
        </is>
      </c>
    </row>
    <row r="3"/>
    <row r="4">
      <c r="A4" s="31" t="inlineStr">
        <is>
          <t>Informação</t>
        </is>
      </c>
      <c r="B4" s="31" t="inlineStr">
        <is>
          <t>Valor</t>
        </is>
      </c>
      <c r="C4" s="31" t="inlineStr">
        <is>
          <t>Como usar</t>
        </is>
      </c>
    </row>
    <row r="5">
      <c r="A5" s="3" t="inlineStr">
        <is>
          <t>Você pretende comemorar?</t>
        </is>
      </c>
      <c r="B5" s="3" t="inlineStr"/>
      <c r="C5" s="3" t="inlineStr">
        <is>
          <t>Escolha uma opção</t>
        </is>
      </c>
    </row>
    <row r="6">
      <c r="A6" s="3" t="inlineStr">
        <is>
          <t>Data do aniversário</t>
        </is>
      </c>
      <c r="B6" s="19" t="inlineStr"/>
      <c r="C6" s="3" t="inlineStr">
        <is>
          <t>Informe a data</t>
        </is>
      </c>
    </row>
    <row r="7">
      <c r="A7" s="3" t="inlineStr">
        <is>
          <t>Orçamento desejado (R$)</t>
        </is>
      </c>
      <c r="B7" s="7" t="inlineStr"/>
      <c r="C7" s="3" t="inlineStr">
        <is>
          <t>Quanto você gostaria de gastar</t>
        </is>
      </c>
    </row>
    <row r="8">
      <c r="A8" s="3" t="inlineStr">
        <is>
          <t>Quanto já guardou (R$)</t>
        </is>
      </c>
      <c r="B8" s="7" t="inlineStr"/>
      <c r="C8" s="3" t="inlineStr">
        <is>
          <t>Valor já separado</t>
        </is>
      </c>
    </row>
    <row r="9">
      <c r="A9" s="3" t="inlineStr">
        <is>
          <t>Meses restantes</t>
        </is>
      </c>
      <c r="B9" s="3">
        <f>IF(B6="","",MAX(0,DATEDIF(TODAY(),B6,"m")))</f>
        <v/>
      </c>
      <c r="C9" s="3" t="inlineStr">
        <is>
          <t>Calculado automaticamente</t>
        </is>
      </c>
    </row>
    <row r="10">
      <c r="A10" s="3" t="inlineStr">
        <is>
          <t>Valor que falta (R$)</t>
        </is>
      </c>
      <c r="B10" s="7">
        <f>MAX(0,B7-B8)</f>
        <v/>
      </c>
      <c r="C10" s="3" t="inlineStr">
        <is>
          <t>Calculado automaticamente</t>
        </is>
      </c>
    </row>
    <row r="11">
      <c r="A11" s="3" t="inlineStr">
        <is>
          <t>Reserva mensal necessária (R$)</t>
        </is>
      </c>
      <c r="B11" s="7">
        <f>IF(B9&gt;0,B10/B9,B10)</f>
        <v/>
      </c>
      <c r="C11" s="3" t="inlineStr">
        <is>
          <t>Calculado automaticamente</t>
        </is>
      </c>
    </row>
    <row r="12">
      <c r="A12" s="3" t="inlineStr">
        <is>
          <t>Percentual da renda comprometido</t>
        </is>
      </c>
      <c r="B12" s="20">
        <f>IFERROR(B11/DIAGNÓSTICO!B7,0)</f>
        <v/>
      </c>
      <c r="C12" s="3" t="inlineStr">
        <is>
          <t>Calculado com a renda informada no Diagnóstico</t>
        </is>
      </c>
    </row>
    <row r="13"/>
    <row r="14">
      <c r="A14" s="28" t="inlineStr">
        <is>
          <t>LEITURA RÁPIDA</t>
        </is>
      </c>
    </row>
    <row r="15">
      <c r="A15" s="12">
        <f>IF(B7="","Preencha o orçamento desejado para descobrir quanto precisa reservar.",IF(B10=0,"Você já tem o valor planejado reservado.","Para atingir seu objetivo, a reserva mensal estimada é de "&amp;TEXT(B11,"R$ #,##0.00")&amp;". Isso representa "&amp;TEXT(B12,"0.0%")&amp;" da renda mensal informada no diagnóstico."))</f>
        <v/>
      </c>
    </row>
    <row r="16"/>
    <row r="17"/>
    <row r="18"/>
    <row r="19">
      <c r="A19" s="28" t="inlineStr">
        <is>
          <t>PLANEJAMENTO DA FESTA</t>
        </is>
      </c>
    </row>
    <row r="20">
      <c r="A20" s="6" t="inlineStr">
        <is>
          <t>Categoria</t>
        </is>
      </c>
      <c r="B20" s="6" t="inlineStr">
        <is>
          <t>Orçamento (R$)</t>
        </is>
      </c>
      <c r="C20" s="6" t="inlineStr">
        <is>
          <t>Pago/Guardado (R$)</t>
        </is>
      </c>
      <c r="D20" s="6" t="inlineStr">
        <is>
          <t>Falta (R$)</t>
        </is>
      </c>
      <c r="E20" s="6" t="inlineStr">
        <is>
          <t>Observação</t>
        </is>
      </c>
    </row>
    <row r="21">
      <c r="A21" s="3" t="inlineStr">
        <is>
          <t>Local/salão</t>
        </is>
      </c>
      <c r="B21" s="8" t="n"/>
      <c r="C21" s="8" t="n"/>
      <c r="D21" s="7">
        <f>MAX(0,B21-C21)</f>
        <v/>
      </c>
    </row>
    <row r="22">
      <c r="A22" s="3" t="inlineStr">
        <is>
          <t>Buffet/comida</t>
        </is>
      </c>
      <c r="B22" s="8" t="n"/>
      <c r="C22" s="8" t="n"/>
      <c r="D22" s="7">
        <f>MAX(0,B22-C22)</f>
        <v/>
      </c>
    </row>
    <row r="23">
      <c r="A23" s="3" t="inlineStr">
        <is>
          <t>Bolo e doces</t>
        </is>
      </c>
      <c r="B23" s="8" t="n"/>
      <c r="C23" s="8" t="n"/>
      <c r="D23" s="7">
        <f>MAX(0,B23-C23)</f>
        <v/>
      </c>
    </row>
    <row r="24">
      <c r="A24" s="3" t="inlineStr">
        <is>
          <t>Decoração</t>
        </is>
      </c>
      <c r="B24" s="8" t="n"/>
      <c r="C24" s="8" t="n"/>
      <c r="D24" s="7">
        <f>MAX(0,B24-C24)</f>
        <v/>
      </c>
    </row>
    <row r="25">
      <c r="A25" s="3" t="inlineStr">
        <is>
          <t>Fotografia/vídeo</t>
        </is>
      </c>
      <c r="B25" s="8" t="n"/>
      <c r="C25" s="8" t="n"/>
      <c r="D25" s="7">
        <f>MAX(0,B25-C25)</f>
        <v/>
      </c>
    </row>
    <row r="26">
      <c r="A26" s="3" t="inlineStr">
        <is>
          <t>Música/entretenimento</t>
        </is>
      </c>
      <c r="B26" s="8" t="n"/>
      <c r="C26" s="8" t="n"/>
      <c r="D26" s="7">
        <f>MAX(0,B26-C26)</f>
        <v/>
      </c>
    </row>
    <row r="27">
      <c r="A27" s="3" t="inlineStr">
        <is>
          <t>Roupa</t>
        </is>
      </c>
      <c r="B27" s="8" t="n"/>
      <c r="C27" s="8" t="n"/>
      <c r="D27" s="7">
        <f>MAX(0,B27-C27)</f>
        <v/>
      </c>
    </row>
    <row r="28">
      <c r="A28" s="3" t="inlineStr">
        <is>
          <t>Lembrancinhas</t>
        </is>
      </c>
      <c r="B28" s="8" t="n"/>
      <c r="C28" s="8" t="n"/>
      <c r="D28" s="7">
        <f>MAX(0,B28-C28)</f>
        <v/>
      </c>
    </row>
    <row r="29">
      <c r="A29" s="3" t="inlineStr">
        <is>
          <t>Convites</t>
        </is>
      </c>
      <c r="B29" s="8" t="n"/>
      <c r="C29" s="8" t="n"/>
      <c r="D29" s="7">
        <f>MAX(0,B29-C29)</f>
        <v/>
      </c>
    </row>
    <row r="30">
      <c r="A30" s="3" t="inlineStr">
        <is>
          <t>Outros</t>
        </is>
      </c>
      <c r="B30" s="8" t="n"/>
      <c r="C30" s="8" t="n"/>
      <c r="D30" s="7">
        <f>MAX(0,B30-C30)</f>
        <v/>
      </c>
    </row>
    <row r="31">
      <c r="A31" s="9" t="inlineStr">
        <is>
          <t>TOTAL</t>
        </is>
      </c>
      <c r="B31" s="32">
        <f>SUM(B21:B30)</f>
        <v/>
      </c>
      <c r="C31" s="32">
        <f>SUM(C21:C30)</f>
        <v/>
      </c>
      <c r="D31" s="32">
        <f>SUM(D21:D30)</f>
        <v/>
      </c>
      <c r="E31" s="10" t="n"/>
    </row>
    <row r="32"/>
    <row r="33"/>
    <row r="34">
      <c r="A34" s="5" t="inlineStr">
        <is>
          <t>💡 A festa pode custar R$ 5 mil, R$ 30 mil ou muito mais. A ferramenta não diz qual valor é certo. Ela mostra o impacto da escolha e ajuda a família a se preparar antes da conta chegar.</t>
        </is>
      </c>
    </row>
    <row r="35"/>
    <row r="36"/>
  </sheetData>
  <mergeCells count="5">
    <mergeCell ref="A34:H36"/>
    <mergeCell ref="A2:H2"/>
    <mergeCell ref="A15:H17"/>
    <mergeCell ref="A14:H14"/>
    <mergeCell ref="A1:H1"/>
  </mergeCells>
  <dataValidations count="1">
    <dataValidation sqref="B5" showDropDown="0" showInputMessage="0" showErrorMessage="0" allowBlank="1" type="list">
      <formula1>"Não,Sim - algo simples,Sim - quero uma festa,Ainda não sei"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29" t="inlineStr">
        <is>
          <t>🗺️ MAPA DOS PRÓXIMOS GASTOS</t>
        </is>
      </c>
    </row>
    <row r="2">
      <c r="A2" s="2" t="inlineStr">
        <is>
          <t>Liste os gastos e eventos que sua família já sabe que provavelmente acontecerão nos próximos 12 meses.</t>
        </is>
      </c>
    </row>
    <row r="3"/>
    <row r="4">
      <c r="A4" s="31" t="inlineStr">
        <is>
          <t>Gasto / Evento</t>
        </is>
      </c>
      <c r="B4" s="31" t="inlineStr">
        <is>
          <t>Categoria</t>
        </is>
      </c>
      <c r="C4" s="31" t="inlineStr">
        <is>
          <t>Data prevista</t>
        </is>
      </c>
      <c r="D4" s="31" t="inlineStr">
        <is>
          <t>Orçamento (R$)</t>
        </is>
      </c>
      <c r="E4" s="31" t="inlineStr">
        <is>
          <t>Já guardado (R$)</t>
        </is>
      </c>
      <c r="F4" s="31" t="inlineStr">
        <is>
          <t>Falta (R$)</t>
        </is>
      </c>
      <c r="G4" s="31" t="inlineStr">
        <is>
          <t>Meses restantes</t>
        </is>
      </c>
      <c r="H4" s="31" t="inlineStr">
        <is>
          <t>Reserva mensal</t>
        </is>
      </c>
    </row>
    <row r="5">
      <c r="A5" s="3" t="inlineStr">
        <is>
          <t>Aniversário de 1 ano</t>
        </is>
      </c>
      <c r="B5" s="3" t="inlineStr">
        <is>
          <t>Festa</t>
        </is>
      </c>
      <c r="C5" s="33" t="n"/>
      <c r="D5" s="8" t="n"/>
      <c r="E5" s="8" t="n"/>
      <c r="F5" s="7">
        <f>MAX(0,D5-E5)</f>
        <v/>
      </c>
      <c r="G5" s="3">
        <f>IF(C5="","",MAX(0,DATEDIF(TODAY(),C5,"m")))</f>
        <v/>
      </c>
      <c r="H5" s="7">
        <f>IF(G5&gt;0,F5/G5,F5)</f>
        <v/>
      </c>
    </row>
    <row r="6">
      <c r="A6" s="3" t="inlineStr">
        <is>
          <t>Primeira viagem</t>
        </is>
      </c>
      <c r="B6" s="3" t="inlineStr">
        <is>
          <t>Viagem</t>
        </is>
      </c>
      <c r="C6" s="33" t="n"/>
      <c r="D6" s="8" t="n"/>
      <c r="E6" s="8" t="n"/>
      <c r="F6" s="7">
        <f>MAX(0,D6-E6)</f>
        <v/>
      </c>
      <c r="G6" s="3">
        <f>IF(C6="","",MAX(0,DATEDIF(TODAY(),C6,"m")))</f>
        <v/>
      </c>
      <c r="H6" s="7">
        <f>IF(G6&gt;0,F6/G6,F6)</f>
        <v/>
      </c>
    </row>
    <row r="7">
      <c r="A7" s="3" t="inlineStr">
        <is>
          <t>Consultas / exames</t>
        </is>
      </c>
      <c r="B7" s="3" t="inlineStr">
        <is>
          <t>Saúde</t>
        </is>
      </c>
      <c r="C7" s="33" t="n"/>
      <c r="D7" s="8" t="n"/>
      <c r="E7" s="8" t="n"/>
      <c r="F7" s="7">
        <f>MAX(0,D7-E7)</f>
        <v/>
      </c>
      <c r="G7" s="3">
        <f>IF(C7="","",MAX(0,DATEDIF(TODAY(),C7,"m")))</f>
        <v/>
      </c>
      <c r="H7" s="7">
        <f>IF(G7&gt;0,F7/G7,F7)</f>
        <v/>
      </c>
    </row>
    <row r="8">
      <c r="A8" s="3" t="inlineStr">
        <is>
          <t>Medicamentos / farmácia</t>
        </is>
      </c>
      <c r="B8" s="3" t="inlineStr">
        <is>
          <t>Saúde</t>
        </is>
      </c>
      <c r="C8" s="33" t="n"/>
      <c r="D8" s="8" t="n"/>
      <c r="E8" s="8" t="n"/>
      <c r="F8" s="7">
        <f>MAX(0,D8-E8)</f>
        <v/>
      </c>
      <c r="G8" s="3">
        <f>IF(C8="","",MAX(0,DATEDIF(TODAY(),C8,"m")))</f>
        <v/>
      </c>
      <c r="H8" s="7">
        <f>IF(G8&gt;0,F8/G8,F8)</f>
        <v/>
      </c>
    </row>
    <row r="9">
      <c r="A9" s="3" t="inlineStr">
        <is>
          <t>Troca de roupas / tamanho</t>
        </is>
      </c>
      <c r="B9" s="3" t="inlineStr">
        <is>
          <t>Bebê</t>
        </is>
      </c>
      <c r="C9" s="33" t="n"/>
      <c r="D9" s="8" t="n"/>
      <c r="E9" s="8" t="n"/>
      <c r="F9" s="7">
        <f>MAX(0,D9-E9)</f>
        <v/>
      </c>
      <c r="G9" s="3">
        <f>IF(C9="","",MAX(0,DATEDIF(TODAY(),C9,"m")))</f>
        <v/>
      </c>
      <c r="H9" s="7">
        <f>IF(G9&gt;0,F9/G9,F9)</f>
        <v/>
      </c>
    </row>
    <row r="10">
      <c r="A10" s="3" t="inlineStr">
        <is>
          <t>Creche / cuidador</t>
        </is>
      </c>
      <c r="B10" s="3" t="inlineStr">
        <is>
          <t>Bebê</t>
        </is>
      </c>
      <c r="C10" s="33" t="n"/>
      <c r="D10" s="8" t="n"/>
      <c r="E10" s="8" t="n"/>
      <c r="F10" s="7">
        <f>MAX(0,D10-E10)</f>
        <v/>
      </c>
      <c r="G10" s="3">
        <f>IF(C10="","",MAX(0,DATEDIF(TODAY(),C10,"m")))</f>
        <v/>
      </c>
      <c r="H10" s="7">
        <f>IF(G10&gt;0,F10/G10,F10)</f>
        <v/>
      </c>
    </row>
    <row r="11">
      <c r="A11" s="3" t="inlineStr">
        <is>
          <t>Equipamentos / móveis</t>
        </is>
      </c>
      <c r="B11" s="3" t="inlineStr">
        <is>
          <t>Bebê</t>
        </is>
      </c>
      <c r="C11" s="33" t="n"/>
      <c r="D11" s="8" t="n"/>
      <c r="E11" s="8" t="n"/>
      <c r="F11" s="7">
        <f>MAX(0,D11-E11)</f>
        <v/>
      </c>
      <c r="G11" s="3">
        <f>IF(C11="","",MAX(0,DATEDIF(TODAY(),C11,"m")))</f>
        <v/>
      </c>
      <c r="H11" s="7">
        <f>IF(G11&gt;0,F11/G11,F11)</f>
        <v/>
      </c>
    </row>
    <row r="12">
      <c r="A12" s="3" t="inlineStr">
        <is>
          <t>Cadeirinha / transporte</t>
        </is>
      </c>
      <c r="B12" s="3" t="inlineStr">
        <is>
          <t>Transporte</t>
        </is>
      </c>
      <c r="C12" s="33" t="n"/>
      <c r="D12" s="8" t="n"/>
      <c r="E12" s="8" t="n"/>
      <c r="F12" s="7">
        <f>MAX(0,D12-E12)</f>
        <v/>
      </c>
      <c r="G12" s="3">
        <f>IF(C12="","",MAX(0,DATEDIF(TODAY(),C12,"m")))</f>
        <v/>
      </c>
      <c r="H12" s="7">
        <f>IF(G12&gt;0,F12/G12,F12)</f>
        <v/>
      </c>
    </row>
    <row r="13">
      <c r="A13" s="3" t="inlineStr">
        <is>
          <t>Natal / presentes</t>
        </is>
      </c>
      <c r="B13" s="3" t="inlineStr">
        <is>
          <t>Datas especiais</t>
        </is>
      </c>
      <c r="C13" s="33" t="n"/>
      <c r="D13" s="8" t="n"/>
      <c r="E13" s="8" t="n"/>
      <c r="F13" s="7">
        <f>MAX(0,D13-E13)</f>
        <v/>
      </c>
      <c r="G13" s="3">
        <f>IF(C13="","",MAX(0,DATEDIF(TODAY(),C13,"m")))</f>
        <v/>
      </c>
      <c r="H13" s="7">
        <f>IF(G13&gt;0,F13/G13,F13)</f>
        <v/>
      </c>
    </row>
    <row r="14">
      <c r="A14" s="3" t="inlineStr">
        <is>
          <t>Fotografia / lembranças</t>
        </is>
      </c>
      <c r="B14" s="3" t="inlineStr">
        <is>
          <t>Memórias</t>
        </is>
      </c>
      <c r="C14" s="33" t="n"/>
      <c r="D14" s="8" t="n"/>
      <c r="E14" s="8" t="n"/>
      <c r="F14" s="7">
        <f>MAX(0,D14-E14)</f>
        <v/>
      </c>
      <c r="G14" s="3">
        <f>IF(C14="","",MAX(0,DATEDIF(TODAY(),C14,"m")))</f>
        <v/>
      </c>
      <c r="H14" s="7">
        <f>IF(G14&gt;0,F14/G14,F14)</f>
        <v/>
      </c>
    </row>
    <row r="15">
      <c r="A15" s="3" t="inlineStr">
        <is>
          <t>Casa / adaptações</t>
        </is>
      </c>
      <c r="B15" s="3" t="inlineStr">
        <is>
          <t>Casa</t>
        </is>
      </c>
      <c r="C15" s="33" t="n"/>
      <c r="D15" s="8" t="n"/>
      <c r="E15" s="8" t="n"/>
      <c r="F15" s="7">
        <f>MAX(0,D15-E15)</f>
        <v/>
      </c>
      <c r="G15" s="3">
        <f>IF(C15="","",MAX(0,DATEDIF(TODAY(),C15,"m")))</f>
        <v/>
      </c>
      <c r="H15" s="7">
        <f>IF(G15&gt;0,F15/G15,F15)</f>
        <v/>
      </c>
    </row>
    <row r="16">
      <c r="A16" s="3" t="inlineStr">
        <is>
          <t>Outro evento planejado</t>
        </is>
      </c>
      <c r="B16" s="3" t="inlineStr">
        <is>
          <t>Outros</t>
        </is>
      </c>
      <c r="C16" s="33" t="n"/>
      <c r="D16" s="8" t="n"/>
      <c r="E16" s="8" t="n"/>
      <c r="F16" s="7">
        <f>MAX(0,D16-E16)</f>
        <v/>
      </c>
      <c r="G16" s="3">
        <f>IF(C16="","",MAX(0,DATEDIF(TODAY(),C16,"m")))</f>
        <v/>
      </c>
      <c r="H16" s="7">
        <f>IF(G16&gt;0,F16/G16,F16)</f>
        <v/>
      </c>
    </row>
    <row r="17"/>
    <row r="18">
      <c r="A18" s="9" t="inlineStr">
        <is>
          <t>TOTAL PLANEJADO</t>
        </is>
      </c>
      <c r="B18" s="10" t="n"/>
      <c r="C18" s="10" t="n"/>
      <c r="D18" s="32">
        <f>SUM(D5:D16)</f>
        <v/>
      </c>
      <c r="E18" s="32">
        <f>SUM(E5:E16)</f>
        <v/>
      </c>
      <c r="F18" s="32">
        <f>SUM(F5:F16)</f>
        <v/>
      </c>
      <c r="G18" s="10" t="n"/>
      <c r="H18" s="32">
        <f>SUM(H5:H16)</f>
        <v/>
      </c>
    </row>
    <row r="19"/>
    <row r="20"/>
    <row r="21">
      <c r="A21" s="12" t="inlineStr">
        <is>
          <t>💡 Você não precisa prever tudo. Liste aquilo que já sabe que provavelmente virá. Quando transforma cada evento em uma pequena reserva mensal, ele deixa de ser uma surpresa financeira.</t>
        </is>
      </c>
    </row>
    <row r="22"/>
    <row r="23"/>
  </sheetData>
  <mergeCells count="3">
    <mergeCell ref="A21:H23"/>
    <mergeCell ref="A2:H2"/>
    <mergeCell ref="A1:H1"/>
  </mergeCells>
  <dataValidations count="1">
    <dataValidation sqref="B5:B16" showDropDown="0" showInputMessage="0" showErrorMessage="0" allowBlank="1" type="list">
      <formula1>"Festa,Viagem,Saúde,Bebê,Transporte,Datas especiais,Memórias,Casa,Outros"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2026-09-26T18:27:27Z</dcterms:created>
  <dcterms:modified xmlns:dcterms="http://purl.org/dc/terms/" xmlns:xsi="http://www.w3.org/2001/XMLSchema-instance" xsi:type="dcterms:W3CDTF">2026-09-26T20:37:47Z</dcterms:modified>
</cp:coreProperties>
</file>